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0730" windowHeight="11760"/>
  </bookViews>
  <sheets>
    <sheet name="Bedrijfsvoering" sheetId="7" r:id="rId1"/>
  </sheets>
  <definedNames>
    <definedName name="_xlnm.Print_Area" localSheetId="0">Bedrijfsvoering!$3:$5</definedName>
  </definedNames>
  <calcPr calcId="145621"/>
</workbook>
</file>

<file path=xl/calcChain.xml><?xml version="1.0" encoding="utf-8"?>
<calcChain xmlns="http://schemas.openxmlformats.org/spreadsheetml/2006/main">
  <c r="K7" i="7" l="1"/>
  <c r="M11" i="7"/>
  <c r="M7" i="7" s="1"/>
  <c r="L11" i="7"/>
  <c r="L7" i="7" s="1"/>
  <c r="K11" i="7"/>
  <c r="J11" i="7"/>
  <c r="J7" i="7" s="1"/>
  <c r="I11" i="7"/>
  <c r="I7" i="7" s="1"/>
  <c r="H11" i="7"/>
  <c r="H7" i="7" s="1"/>
  <c r="G11" i="7"/>
  <c r="G7" i="7" s="1"/>
  <c r="F11" i="7"/>
  <c r="F7" i="7" s="1"/>
  <c r="E11" i="7"/>
  <c r="E7" i="7" s="1"/>
  <c r="D11" i="7"/>
  <c r="D7" i="7" s="1"/>
  <c r="E36" i="7"/>
  <c r="E27" i="7" s="1"/>
  <c r="D36" i="7"/>
  <c r="D27" i="7" s="1"/>
  <c r="I27" i="7" l="1"/>
  <c r="H27" i="7"/>
  <c r="G27" i="7"/>
  <c r="F27" i="7"/>
  <c r="I40" i="7" l="1"/>
  <c r="G40" i="7"/>
  <c r="D40" i="7"/>
  <c r="C27" i="7"/>
  <c r="B27" i="7"/>
  <c r="M18" i="7"/>
  <c r="E18" i="7"/>
  <c r="K18" i="7"/>
  <c r="I18" i="7"/>
  <c r="G18" i="7"/>
  <c r="C7" i="7"/>
  <c r="B7" i="7"/>
  <c r="C18" i="7" l="1"/>
  <c r="C40" i="7"/>
</calcChain>
</file>

<file path=xl/sharedStrings.xml><?xml version="1.0" encoding="utf-8"?>
<sst xmlns="http://schemas.openxmlformats.org/spreadsheetml/2006/main" count="52" uniqueCount="21">
  <si>
    <t>(bedragen in € )</t>
  </si>
  <si>
    <t>Structureel</t>
  </si>
  <si>
    <t xml:space="preserve">Omschrijving </t>
  </si>
  <si>
    <t>Voordeel</t>
  </si>
  <si>
    <t>Nadeel</t>
  </si>
  <si>
    <t>Incidenteel</t>
  </si>
  <si>
    <t>Programma Bedrijfsvoering</t>
  </si>
  <si>
    <t>Bedrijfsvoering</t>
  </si>
  <si>
    <t>Overige afwijkingen &lt;50.000</t>
  </si>
  <si>
    <t>Project waarderen vierkante meters en bouwjaren BAG-WOZ</t>
  </si>
  <si>
    <t>Onderhoud ICT-programmatuur en kosten licenties</t>
  </si>
  <si>
    <t>Corrigeren loonkosten</t>
  </si>
  <si>
    <t>Bedrijfsvoering gemeente Uden</t>
  </si>
  <si>
    <t>Algemene uitkering gemeentefonds</t>
  </si>
  <si>
    <t>Uittdiensttreding leerplichtambtenaar</t>
  </si>
  <si>
    <t>hogere opbrengst onroerende zaakbelasting</t>
  </si>
  <si>
    <t>Bijstellen accountantskosten</t>
  </si>
  <si>
    <t>Minder bijdrage Belastingsamenwerking Oost Brabant (BSOB)</t>
  </si>
  <si>
    <t>Treasury</t>
  </si>
  <si>
    <t>Toekennen extra bijdrage aan de lokale omroep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</si>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</sst>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_-&quot;€&quot;\ * #,##0_-;_-&quot;€&quot;\ * #,##0\-;_-&quot;€&quot;\ * &quot;-&quot;_-;_-@_-"/>
  </numFmts>
  <fonts count="8">
    <font>
      <sz val="10"/>
      <name val="Arial"/>
    </font>
    <font>
      <b/>
      <sz val="10"/>
      <name val="Univers (PCL6)"/>
    </font>
    <font>
      <sz val="10"/>
      <name val="Univers (PCL6)"/>
    </font>
    <font>
      <b/>
      <sz val="10"/>
      <name val="Arial"/>
      <family val="2"/>
    </font>
    <font>
      <b/>
      <sz val="10"/>
      <color indexed="9"/>
      <name val="Univers (PCL6)"/>
    </font>
    <font>
      <sz val="10"/>
      <name val="Arial"/>
      <family val="2"/>
    </font>
    <font>
      <i/>
      <sz val="10"/>
      <name val="Univers (PCL6)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165" fontId="1" fillId="3" borderId="2" xfId="1" applyNumberFormat="1" applyFont="1" applyFill="1" applyBorder="1" applyAlignment="1">
      <alignment horizontal="right" vertical="top" wrapText="1"/>
    </xf>
    <xf numFmtId="165" fontId="2" fillId="0" borderId="2" xfId="1" applyNumberFormat="1" applyFont="1" applyFill="1" applyBorder="1" applyAlignment="1">
      <alignment horizontal="right" vertical="top" wrapText="1"/>
    </xf>
    <xf numFmtId="0" fontId="0" fillId="0" borderId="0" xfId="0" applyFill="1"/>
    <xf numFmtId="165" fontId="2" fillId="0" borderId="2" xfId="1" applyNumberFormat="1" applyFont="1" applyBorder="1" applyAlignment="1">
      <alignment horizontal="left" vertical="top" wrapText="1"/>
    </xf>
    <xf numFmtId="165" fontId="2" fillId="0" borderId="2" xfId="1" applyNumberFormat="1" applyFont="1" applyBorder="1" applyAlignment="1">
      <alignment horizontal="right" vertical="top" wrapText="1"/>
    </xf>
    <xf numFmtId="0" fontId="1" fillId="3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0" fillId="0" borderId="0" xfId="0" applyNumberFormat="1"/>
    <xf numFmtId="164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0" fillId="0" borderId="6" xfId="0" applyFill="1" applyBorder="1"/>
    <xf numFmtId="165" fontId="2" fillId="0" borderId="6" xfId="1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vertical="top" wrapText="1"/>
    </xf>
    <xf numFmtId="165" fontId="1" fillId="3" borderId="5" xfId="1" applyNumberFormat="1" applyFont="1" applyFill="1" applyBorder="1" applyAlignment="1">
      <alignment horizontal="right" vertical="top" wrapText="1"/>
    </xf>
    <xf numFmtId="0" fontId="7" fillId="0" borderId="6" xfId="0" applyFont="1" applyBorder="1" applyAlignment="1">
      <alignment horizontal="left"/>
    </xf>
    <xf numFmtId="165" fontId="1" fillId="0" borderId="6" xfId="1" applyNumberFormat="1" applyFont="1" applyFill="1" applyBorder="1" applyAlignment="1">
      <alignment horizontal="right" vertical="top" wrapText="1"/>
    </xf>
    <xf numFmtId="165" fontId="2" fillId="0" borderId="6" xfId="1" applyNumberFormat="1" applyFont="1" applyBorder="1" applyAlignment="1">
      <alignment horizontal="left" vertical="top" wrapText="1"/>
    </xf>
    <xf numFmtId="165" fontId="2" fillId="0" borderId="6" xfId="1" applyNumberFormat="1" applyFont="1" applyBorder="1" applyAlignment="1">
      <alignment horizontal="right" vertical="top" wrapText="1"/>
    </xf>
    <xf numFmtId="165" fontId="6" fillId="0" borderId="6" xfId="1" applyNumberFormat="1" applyFont="1" applyFill="1" applyBorder="1" applyAlignment="1">
      <alignment horizontal="right" vertical="top" wrapText="1"/>
    </xf>
    <xf numFmtId="0" fontId="6" fillId="0" borderId="6" xfId="0" applyFont="1" applyFill="1" applyBorder="1"/>
    <xf numFmtId="165" fontId="6" fillId="0" borderId="6" xfId="1" applyNumberFormat="1" applyFont="1" applyBorder="1" applyAlignment="1">
      <alignment horizontal="right" vertical="top" wrapText="1"/>
    </xf>
    <xf numFmtId="165" fontId="6" fillId="0" borderId="6" xfId="1" applyNumberFormat="1" applyFont="1" applyBorder="1" applyAlignment="1">
      <alignment horizontal="left" vertical="top" wrapText="1"/>
    </xf>
    <xf numFmtId="0" fontId="5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2">
    <cellStyle name="Euro" xfId="1"/>
    <cellStyle name="Standaard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5"/>
  <sheetViews>
    <sheetView tabSelected="1" zoomScaleNormal="100" workbookViewId="0">
      <selection activeCell="G30" sqref="G30"/>
    </sheetView>
  </sheetViews>
  <sheetFormatPr defaultRowHeight="12.75"/>
  <cols>
    <col min="1" max="1" width="27.5703125" style="2" customWidth="1"/>
    <col min="2" max="2" width="15" hidden="1" customWidth="1"/>
    <col min="3" max="3" width="14.5703125" hidden="1" customWidth="1"/>
    <col min="4" max="7" width="14.5703125" customWidth="1"/>
    <col min="8" max="8" width="12.85546875" bestFit="1" customWidth="1"/>
    <col min="9" max="9" width="12.7109375" customWidth="1"/>
    <col min="10" max="17" width="12.85546875" bestFit="1" customWidth="1"/>
  </cols>
  <sheetData>
    <row r="2" spans="1:14">
      <c r="A2" s="1" t="s">
        <v>6</v>
      </c>
    </row>
    <row r="3" spans="1:14" ht="13.5" thickBot="1">
      <c r="A3" s="3" t="s">
        <v>0</v>
      </c>
      <c r="B3" s="17">
        <v>2016</v>
      </c>
      <c r="C3" s="17"/>
      <c r="D3" s="17">
        <v>2018</v>
      </c>
      <c r="E3" s="17"/>
      <c r="F3" s="38">
        <v>2019</v>
      </c>
      <c r="G3" s="38"/>
      <c r="H3" s="38">
        <v>2020</v>
      </c>
      <c r="I3" s="38"/>
      <c r="J3" s="38">
        <v>2021</v>
      </c>
      <c r="K3" s="38"/>
      <c r="L3" s="38">
        <v>2022</v>
      </c>
      <c r="M3" s="38"/>
    </row>
    <row r="4" spans="1:14" ht="13.5" customHeight="1" thickBot="1">
      <c r="A4" s="4"/>
      <c r="B4" s="18" t="s">
        <v>1</v>
      </c>
      <c r="C4" s="19"/>
      <c r="D4" s="18" t="s">
        <v>1</v>
      </c>
      <c r="E4" s="19"/>
      <c r="F4" s="39" t="s">
        <v>1</v>
      </c>
      <c r="G4" s="40"/>
      <c r="H4" s="39" t="s">
        <v>1</v>
      </c>
      <c r="I4" s="40"/>
      <c r="J4" s="39" t="s">
        <v>1</v>
      </c>
      <c r="K4" s="40"/>
      <c r="L4" s="39" t="s">
        <v>1</v>
      </c>
      <c r="M4" s="40"/>
    </row>
    <row r="5" spans="1:14" ht="13.5" thickBot="1">
      <c r="A5" s="4" t="s">
        <v>2</v>
      </c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5" t="s">
        <v>4</v>
      </c>
      <c r="H5" s="5" t="s">
        <v>3</v>
      </c>
      <c r="I5" s="5" t="s">
        <v>4</v>
      </c>
      <c r="J5" s="5" t="s">
        <v>3</v>
      </c>
      <c r="K5" s="5" t="s">
        <v>4</v>
      </c>
      <c r="L5" s="5" t="s">
        <v>3</v>
      </c>
      <c r="M5" s="5" t="s">
        <v>4</v>
      </c>
    </row>
    <row r="6" spans="1:14" ht="13.5" thickBot="1">
      <c r="A6" s="10"/>
      <c r="B6" s="11"/>
      <c r="C6" s="8"/>
      <c r="D6" s="8"/>
      <c r="E6" s="8"/>
      <c r="F6" s="8"/>
      <c r="G6" s="8"/>
      <c r="H6" s="8"/>
      <c r="I6" s="8"/>
      <c r="J6" s="8"/>
      <c r="K6" s="11"/>
      <c r="L6" s="8"/>
      <c r="M6" s="11"/>
    </row>
    <row r="7" spans="1:14">
      <c r="A7" s="26" t="s">
        <v>7</v>
      </c>
      <c r="B7" s="27">
        <f>SUM(B12:B16)</f>
        <v>0</v>
      </c>
      <c r="C7" s="27">
        <f>SUM(C12:C16)</f>
        <v>0</v>
      </c>
      <c r="D7" s="27">
        <f>SUM(D8:D11)</f>
        <v>70132</v>
      </c>
      <c r="E7" s="27">
        <f>SUM(E8:E11)</f>
        <v>118132</v>
      </c>
      <c r="F7" s="27">
        <f t="shared" ref="F7:M7" si="0">SUM(F8:F11)</f>
        <v>58660</v>
      </c>
      <c r="G7" s="27">
        <f t="shared" si="0"/>
        <v>118132</v>
      </c>
      <c r="H7" s="27">
        <f t="shared" si="0"/>
        <v>58660</v>
      </c>
      <c r="I7" s="27">
        <f t="shared" si="0"/>
        <v>118132</v>
      </c>
      <c r="J7" s="27">
        <f t="shared" si="0"/>
        <v>58660</v>
      </c>
      <c r="K7" s="27">
        <f t="shared" si="0"/>
        <v>118132</v>
      </c>
      <c r="L7" s="27">
        <f t="shared" si="0"/>
        <v>58660</v>
      </c>
      <c r="M7" s="27">
        <f t="shared" si="0"/>
        <v>118132</v>
      </c>
    </row>
    <row r="8" spans="1:14" s="9" customFormat="1" ht="25.5">
      <c r="A8" s="25" t="s">
        <v>14</v>
      </c>
      <c r="B8" s="29"/>
      <c r="C8" s="24"/>
      <c r="D8" s="24">
        <v>60132</v>
      </c>
      <c r="E8" s="24">
        <v>60132</v>
      </c>
      <c r="F8" s="24">
        <v>48660</v>
      </c>
      <c r="G8" s="24">
        <v>60132</v>
      </c>
      <c r="H8" s="24">
        <v>48660</v>
      </c>
      <c r="I8" s="24">
        <v>60132</v>
      </c>
      <c r="J8" s="24">
        <v>48660</v>
      </c>
      <c r="K8" s="24">
        <v>60132</v>
      </c>
      <c r="L8" s="24">
        <v>48660</v>
      </c>
      <c r="M8" s="24">
        <v>60132</v>
      </c>
    </row>
    <row r="9" spans="1:14" s="9" customFormat="1">
      <c r="A9" s="36"/>
      <c r="B9" s="23"/>
      <c r="C9" s="23"/>
      <c r="D9" s="24"/>
      <c r="E9" s="24"/>
      <c r="F9" s="24"/>
      <c r="G9" s="24"/>
      <c r="H9" s="24"/>
      <c r="I9" s="24"/>
      <c r="J9" s="24"/>
      <c r="K9" s="24"/>
      <c r="L9" s="24" t="s">
        <v>20</v>
      </c>
      <c r="M9" s="24"/>
    </row>
    <row r="10" spans="1:14" s="9" customFormat="1">
      <c r="A10" s="36"/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4" s="9" customFormat="1">
      <c r="A11" s="28" t="s">
        <v>8</v>
      </c>
      <c r="B11" s="29"/>
      <c r="C11" s="29"/>
      <c r="D11" s="29">
        <f>SUM(D12:D17)</f>
        <v>10000</v>
      </c>
      <c r="E11" s="29">
        <f t="shared" ref="E11:M11" si="1">SUM(E12:E17)</f>
        <v>58000</v>
      </c>
      <c r="F11" s="29">
        <f t="shared" si="1"/>
        <v>10000</v>
      </c>
      <c r="G11" s="29">
        <f t="shared" si="1"/>
        <v>58000</v>
      </c>
      <c r="H11" s="29">
        <f t="shared" si="1"/>
        <v>10000</v>
      </c>
      <c r="I11" s="29">
        <f t="shared" si="1"/>
        <v>58000</v>
      </c>
      <c r="J11" s="29">
        <f t="shared" si="1"/>
        <v>10000</v>
      </c>
      <c r="K11" s="29">
        <f t="shared" si="1"/>
        <v>58000</v>
      </c>
      <c r="L11" s="29">
        <f t="shared" si="1"/>
        <v>10000</v>
      </c>
      <c r="M11" s="29">
        <f t="shared" si="1"/>
        <v>58000</v>
      </c>
    </row>
    <row r="12" spans="1:14" s="9" customFormat="1" ht="25.5">
      <c r="A12" s="25" t="s">
        <v>10</v>
      </c>
      <c r="B12" s="23"/>
      <c r="C12" s="23"/>
      <c r="D12" s="24"/>
      <c r="E12" s="24">
        <v>18000</v>
      </c>
      <c r="F12" s="24"/>
      <c r="G12" s="24">
        <v>18000</v>
      </c>
      <c r="H12" s="24"/>
      <c r="I12" s="24">
        <v>18000</v>
      </c>
      <c r="J12" s="24"/>
      <c r="K12" s="24">
        <v>18000</v>
      </c>
      <c r="L12" s="24"/>
      <c r="M12" s="24">
        <v>18000</v>
      </c>
    </row>
    <row r="13" spans="1:14" s="9" customFormat="1">
      <c r="A13" s="25" t="s">
        <v>12</v>
      </c>
      <c r="B13" s="24"/>
      <c r="C13" s="24"/>
      <c r="D13" s="24">
        <v>10000</v>
      </c>
      <c r="E13" s="24">
        <v>35000</v>
      </c>
      <c r="F13" s="24">
        <v>10000</v>
      </c>
      <c r="G13" s="24">
        <v>35000</v>
      </c>
      <c r="H13" s="24">
        <v>10000</v>
      </c>
      <c r="I13" s="24">
        <v>35000</v>
      </c>
      <c r="J13" s="24">
        <v>10000</v>
      </c>
      <c r="K13" s="24">
        <v>35000</v>
      </c>
      <c r="L13" s="24">
        <v>10000</v>
      </c>
      <c r="M13" s="24">
        <v>35000</v>
      </c>
      <c r="N13" s="20"/>
    </row>
    <row r="14" spans="1:14" s="9" customFormat="1">
      <c r="A14" s="25" t="s">
        <v>16</v>
      </c>
      <c r="B14" s="24"/>
      <c r="C14" s="24"/>
      <c r="D14" s="24"/>
      <c r="E14" s="24">
        <v>5000</v>
      </c>
      <c r="F14" s="24"/>
      <c r="G14" s="24">
        <v>5000</v>
      </c>
      <c r="H14" s="24"/>
      <c r="I14" s="24">
        <v>5000</v>
      </c>
      <c r="J14" s="24"/>
      <c r="K14" s="24">
        <v>5000</v>
      </c>
      <c r="L14" s="24"/>
      <c r="M14" s="24">
        <v>5000</v>
      </c>
    </row>
    <row r="15" spans="1:14" s="9" customFormat="1">
      <c r="A15" s="2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2"/>
    </row>
    <row r="16" spans="1:14" s="9" customFormat="1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7">
      <c r="A17" s="30"/>
      <c r="B17" s="31"/>
      <c r="C17" s="24"/>
      <c r="D17" s="24"/>
      <c r="E17" s="24"/>
      <c r="F17" s="24"/>
      <c r="G17" s="24"/>
      <c r="H17" s="24"/>
      <c r="I17" s="24"/>
      <c r="J17" s="24"/>
      <c r="K17" s="31"/>
      <c r="L17" s="24"/>
      <c r="M17" s="31"/>
    </row>
    <row r="18" spans="1:17" ht="13.5" thickBot="1">
      <c r="A18" s="12"/>
      <c r="B18" s="12"/>
      <c r="C18" s="7">
        <f>SUM(B7-C7)</f>
        <v>0</v>
      </c>
      <c r="D18" s="7"/>
      <c r="E18" s="7">
        <f>SUM(D7-E7)</f>
        <v>-48000</v>
      </c>
      <c r="F18" s="7"/>
      <c r="G18" s="7">
        <f>SUM(F7-G7)</f>
        <v>-59472</v>
      </c>
      <c r="H18" s="7"/>
      <c r="I18" s="7">
        <f>SUM(H7-I7)</f>
        <v>-59472</v>
      </c>
      <c r="J18" s="7"/>
      <c r="K18" s="7">
        <f>SUM(J7-K7)</f>
        <v>-59472</v>
      </c>
      <c r="L18" s="12"/>
      <c r="M18" s="7">
        <f>SUM(L7-M7)</f>
        <v>-59472</v>
      </c>
    </row>
    <row r="19" spans="1:17">
      <c r="A19" s="13"/>
      <c r="B19" s="14"/>
      <c r="C19" s="14"/>
      <c r="D19" s="15"/>
      <c r="E19" s="15"/>
      <c r="F19" s="15"/>
      <c r="G19" s="15"/>
      <c r="H19" s="15"/>
      <c r="I19" s="15"/>
      <c r="J19" s="15"/>
      <c r="K19" s="15"/>
    </row>
    <row r="20" spans="1:17">
      <c r="A20" s="16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7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3.5" thickBot="1">
      <c r="A23" s="3" t="s">
        <v>0</v>
      </c>
      <c r="B23" s="38">
        <v>2016</v>
      </c>
      <c r="C23" s="38"/>
      <c r="D23" s="38">
        <v>2018</v>
      </c>
      <c r="E23" s="38"/>
      <c r="F23" s="38">
        <v>2019</v>
      </c>
      <c r="G23" s="38"/>
      <c r="H23" s="38">
        <v>2020</v>
      </c>
      <c r="I23" s="38"/>
    </row>
    <row r="24" spans="1:17" ht="13.5" thickBot="1">
      <c r="A24" s="4"/>
      <c r="B24" s="39" t="s">
        <v>5</v>
      </c>
      <c r="C24" s="40"/>
      <c r="D24" s="39" t="s">
        <v>5</v>
      </c>
      <c r="E24" s="40"/>
      <c r="F24" s="39" t="s">
        <v>5</v>
      </c>
      <c r="G24" s="40"/>
      <c r="H24" s="39" t="s">
        <v>5</v>
      </c>
      <c r="I24" s="40"/>
      <c r="J24" s="9"/>
      <c r="K24" s="9"/>
      <c r="L24" s="9"/>
      <c r="M24" s="9"/>
    </row>
    <row r="25" spans="1:17" ht="13.5" thickBot="1">
      <c r="A25" s="4" t="s">
        <v>2</v>
      </c>
      <c r="B25" s="5" t="s">
        <v>3</v>
      </c>
      <c r="C25" s="5" t="s">
        <v>4</v>
      </c>
      <c r="D25" s="5" t="s">
        <v>3</v>
      </c>
      <c r="E25" s="5" t="s">
        <v>4</v>
      </c>
      <c r="F25" s="5" t="s">
        <v>3</v>
      </c>
      <c r="G25" s="5" t="s">
        <v>4</v>
      </c>
      <c r="H25" s="5" t="s">
        <v>3</v>
      </c>
      <c r="I25" s="5" t="s">
        <v>4</v>
      </c>
      <c r="J25" s="9"/>
      <c r="K25" s="9"/>
      <c r="L25" s="9"/>
      <c r="M25" s="9"/>
    </row>
    <row r="26" spans="1:17" ht="13.5" thickBot="1">
      <c r="A26" s="10"/>
      <c r="B26" s="11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</row>
    <row r="27" spans="1:17">
      <c r="A27" s="26" t="s">
        <v>7</v>
      </c>
      <c r="B27" s="27" t="e">
        <f>SUM(#REF!)</f>
        <v>#REF!</v>
      </c>
      <c r="C27" s="27" t="e">
        <f>SUM(#REF!)</f>
        <v>#REF!</v>
      </c>
      <c r="D27" s="27">
        <f>SUM(D28:D36)</f>
        <v>992000</v>
      </c>
      <c r="E27" s="27">
        <f>SUM(E28:E36)</f>
        <v>868730</v>
      </c>
      <c r="F27" s="27">
        <f t="shared" ref="F27:I27" si="2">SUM(F28:F36)</f>
        <v>0</v>
      </c>
      <c r="G27" s="27">
        <f t="shared" si="2"/>
        <v>80000</v>
      </c>
      <c r="H27" s="27">
        <f t="shared" si="2"/>
        <v>0</v>
      </c>
      <c r="I27" s="27">
        <f t="shared" si="2"/>
        <v>0</v>
      </c>
      <c r="J27" s="9"/>
      <c r="K27" s="9"/>
      <c r="L27" s="9"/>
      <c r="M27" s="9"/>
    </row>
    <row r="28" spans="1:17" s="9" customFormat="1" ht="38.25">
      <c r="A28" s="25" t="s">
        <v>9</v>
      </c>
      <c r="B28" s="29"/>
      <c r="C28" s="29"/>
      <c r="D28" s="24"/>
      <c r="E28" s="24">
        <v>20000</v>
      </c>
      <c r="F28" s="24"/>
      <c r="G28" s="24">
        <v>80000</v>
      </c>
      <c r="H28" s="24"/>
      <c r="I28" s="24"/>
    </row>
    <row r="29" spans="1:17" s="9" customFormat="1" ht="25.5">
      <c r="A29" s="25" t="s">
        <v>10</v>
      </c>
      <c r="B29" s="29"/>
      <c r="C29" s="29"/>
      <c r="D29" s="24"/>
      <c r="E29" s="24">
        <v>55000</v>
      </c>
      <c r="F29" s="29"/>
      <c r="G29" s="29"/>
      <c r="H29" s="29"/>
      <c r="I29" s="29"/>
    </row>
    <row r="30" spans="1:17" s="9" customFormat="1" ht="25.5">
      <c r="A30" s="25" t="s">
        <v>19</v>
      </c>
      <c r="B30" s="29"/>
      <c r="C30" s="29"/>
      <c r="D30" s="24"/>
      <c r="E30" s="24">
        <v>50000</v>
      </c>
      <c r="F30" s="29"/>
      <c r="G30" s="29"/>
      <c r="H30" s="29"/>
      <c r="I30" s="29"/>
    </row>
    <row r="31" spans="1:17" s="9" customFormat="1">
      <c r="A31" s="25" t="s">
        <v>18</v>
      </c>
      <c r="B31" s="23"/>
      <c r="C31" s="23"/>
      <c r="D31" s="24">
        <v>799000</v>
      </c>
      <c r="E31" s="24"/>
      <c r="F31" s="29"/>
      <c r="G31" s="29"/>
      <c r="H31" s="29"/>
      <c r="I31" s="29"/>
    </row>
    <row r="32" spans="1:17" s="9" customFormat="1" ht="13.5" customHeight="1">
      <c r="A32" s="25" t="s">
        <v>13</v>
      </c>
      <c r="B32" s="32"/>
      <c r="C32" s="33"/>
      <c r="D32" s="24"/>
      <c r="E32" s="24">
        <v>743730</v>
      </c>
      <c r="F32" s="33"/>
      <c r="G32" s="33"/>
      <c r="H32" s="33"/>
      <c r="I32" s="33"/>
    </row>
    <row r="33" spans="1:9" s="9" customFormat="1">
      <c r="A33" s="25"/>
      <c r="B33" s="23"/>
      <c r="C33" s="23"/>
      <c r="D33" s="23"/>
      <c r="E33" s="23"/>
      <c r="F33" s="29"/>
      <c r="G33" s="29"/>
      <c r="H33" s="29"/>
      <c r="I33" s="29"/>
    </row>
    <row r="34" spans="1:9" s="21" customFormat="1" ht="25.5">
      <c r="A34" s="25" t="s">
        <v>15</v>
      </c>
      <c r="B34" s="29"/>
      <c r="C34" s="24"/>
      <c r="D34" s="24">
        <v>140000</v>
      </c>
      <c r="E34" s="24"/>
      <c r="F34" s="29"/>
      <c r="G34" s="29"/>
      <c r="H34" s="29"/>
      <c r="I34" s="29"/>
    </row>
    <row r="35" spans="1:9" s="21" customFormat="1">
      <c r="A35" s="25"/>
      <c r="B35" s="29"/>
      <c r="C35" s="24"/>
      <c r="D35" s="24"/>
      <c r="E35" s="24"/>
      <c r="F35" s="29"/>
      <c r="G35" s="29"/>
      <c r="H35" s="29"/>
      <c r="I35" s="29"/>
    </row>
    <row r="36" spans="1:9" s="9" customFormat="1">
      <c r="A36" s="37" t="s">
        <v>8</v>
      </c>
      <c r="B36" s="29"/>
      <c r="C36" s="29"/>
      <c r="D36" s="29">
        <f>SUM(D37:D39)</f>
        <v>53000</v>
      </c>
      <c r="E36" s="29">
        <f>SUM(E37:E39)</f>
        <v>0</v>
      </c>
      <c r="F36" s="29"/>
      <c r="G36" s="29"/>
      <c r="H36" s="29"/>
      <c r="I36" s="29"/>
    </row>
    <row r="37" spans="1:9" s="9" customFormat="1">
      <c r="A37" s="25" t="s">
        <v>11</v>
      </c>
      <c r="B37" s="29"/>
      <c r="C37" s="29"/>
      <c r="D37" s="24">
        <v>23000</v>
      </c>
      <c r="E37" s="24"/>
      <c r="F37" s="29"/>
      <c r="G37" s="29"/>
      <c r="H37" s="29"/>
      <c r="I37" s="29"/>
    </row>
    <row r="38" spans="1:9" s="9" customFormat="1" ht="38.25">
      <c r="A38" s="25" t="s">
        <v>17</v>
      </c>
      <c r="B38" s="24"/>
      <c r="C38" s="24"/>
      <c r="D38" s="24">
        <v>30000</v>
      </c>
      <c r="E38" s="24"/>
      <c r="F38" s="29"/>
      <c r="G38" s="29"/>
      <c r="H38" s="29"/>
      <c r="I38" s="29"/>
    </row>
    <row r="39" spans="1:9">
      <c r="A39" s="35"/>
      <c r="B39" s="32"/>
      <c r="C39" s="32"/>
      <c r="D39" s="34"/>
      <c r="E39" s="32"/>
      <c r="F39" s="32"/>
      <c r="G39" s="32"/>
      <c r="H39" s="32"/>
      <c r="I39" s="32"/>
    </row>
    <row r="40" spans="1:9" ht="13.5" thickBot="1">
      <c r="A40" s="6"/>
      <c r="B40" s="6"/>
      <c r="C40" s="7" t="e">
        <f>B27-C27</f>
        <v>#REF!</v>
      </c>
      <c r="D40" s="7">
        <f>SUM(D27-E27)</f>
        <v>123270</v>
      </c>
      <c r="E40" s="6"/>
      <c r="F40" s="6"/>
      <c r="G40" s="7">
        <f>F27-G27</f>
        <v>-80000</v>
      </c>
      <c r="H40" s="6"/>
      <c r="I40" s="7">
        <f>H27-I27</f>
        <v>0</v>
      </c>
    </row>
    <row r="41" spans="1:9">
      <c r="A41"/>
    </row>
    <row r="42" spans="1:9">
      <c r="A42"/>
    </row>
    <row r="43" spans="1:9">
      <c r="A43"/>
    </row>
    <row r="44" spans="1:9">
      <c r="A44"/>
      <c r="D44" s="15"/>
      <c r="E44" s="15"/>
    </row>
    <row r="45" spans="1:9">
      <c r="A45"/>
    </row>
  </sheetData>
  <mergeCells count="16">
    <mergeCell ref="B23:C23"/>
    <mergeCell ref="D23:E23"/>
    <mergeCell ref="F23:G23"/>
    <mergeCell ref="H23:I23"/>
    <mergeCell ref="B24:C24"/>
    <mergeCell ref="D24:E24"/>
    <mergeCell ref="F24:G24"/>
    <mergeCell ref="H24:I24"/>
    <mergeCell ref="F3:G3"/>
    <mergeCell ref="H3:I3"/>
    <mergeCell ref="J3:K3"/>
    <mergeCell ref="L3:M3"/>
    <mergeCell ref="F4:G4"/>
    <mergeCell ref="H4:I4"/>
    <mergeCell ref="J4:K4"/>
    <mergeCell ref="L4:M4"/>
  </mergeCells>
  <pageMargins left="0.35433070866141736" right="0.15748031496062992" top="0.19685039370078741" bottom="0.19685039370078741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Bedrijfsvoering</vt:lpstr>
      <vt:lpstr>Bedrijfsvoering!Afdrukbereik</vt:lpstr>
    </vt:vector>
  </TitlesOfParts>
  <Company>Gemeente Uden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Spierings</dc:creator>
  <cp:lastModifiedBy>Erik Spierings</cp:lastModifiedBy>
  <cp:lastPrinted>2018-10-24T07:05:27Z</cp:lastPrinted>
  <dcterms:created xsi:type="dcterms:W3CDTF">2014-12-11T11:27:08Z</dcterms:created>
  <dcterms:modified xsi:type="dcterms:W3CDTF">2018-10-24T07:44:23Z</dcterms:modified>
</cp:coreProperties>
</file>