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0730" windowHeight="11760"/>
  </bookViews>
  <sheets>
    <sheet name="goed leven" sheetId="3" r:id="rId1"/>
  </sheets>
  <definedNames>
    <definedName name="_xlnm.Print_Area" localSheetId="0">'goed leven'!$2:$4</definedName>
  </definedNames>
  <calcPr calcId="145621"/>
</workbook>
</file>

<file path=xl/calcChain.xml><?xml version="1.0" encoding="utf-8"?>
<calcChain xmlns="http://schemas.openxmlformats.org/spreadsheetml/2006/main">
  <c r="M14" i="3" l="1"/>
  <c r="M6" i="3" s="1"/>
  <c r="L14" i="3"/>
  <c r="L6" i="3" s="1"/>
  <c r="K14" i="3"/>
  <c r="J14" i="3"/>
  <c r="J6" i="3" s="1"/>
  <c r="I14" i="3"/>
  <c r="I6" i="3" s="1"/>
  <c r="H14" i="3"/>
  <c r="H6" i="3" s="1"/>
  <c r="G14" i="3"/>
  <c r="F14" i="3"/>
  <c r="F6" i="3" s="1"/>
  <c r="E14" i="3"/>
  <c r="E6" i="3" s="1"/>
  <c r="D14" i="3"/>
  <c r="D6" i="3" s="1"/>
  <c r="K6" i="3"/>
  <c r="G6" i="3"/>
  <c r="E42" i="3" l="1"/>
  <c r="E32" i="3" s="1"/>
  <c r="I42" i="3"/>
  <c r="I32" i="3" s="1"/>
  <c r="H42" i="3"/>
  <c r="H32" i="3" s="1"/>
  <c r="G42" i="3"/>
  <c r="G32" i="3" s="1"/>
  <c r="F42" i="3"/>
  <c r="F32" i="3" s="1"/>
  <c r="D42" i="3"/>
  <c r="D32" i="3" s="1"/>
  <c r="D23" i="3" l="1"/>
  <c r="G55" i="3" l="1"/>
  <c r="I55" i="3"/>
  <c r="D55" i="3"/>
  <c r="L23" i="3" l="1"/>
  <c r="B6" i="3"/>
  <c r="C32" i="3" l="1"/>
  <c r="B32" i="3"/>
  <c r="C6" i="3"/>
  <c r="B23" i="3" s="1"/>
  <c r="B55" i="3" l="1"/>
  <c r="H23" i="3" l="1"/>
  <c r="J23" i="3"/>
  <c r="F23" i="3"/>
</calcChain>
</file>

<file path=xl/sharedStrings.xml><?xml version="1.0" encoding="utf-8"?>
<sst xmlns="http://schemas.openxmlformats.org/spreadsheetml/2006/main" count="65" uniqueCount="33">
  <si>
    <t>(bedragen in € )</t>
  </si>
  <si>
    <t>Structureel</t>
  </si>
  <si>
    <t xml:space="preserve">Omschrijving </t>
  </si>
  <si>
    <t>Voordeel</t>
  </si>
  <si>
    <t>Nadeel</t>
  </si>
  <si>
    <t>Saldo programma</t>
  </si>
  <si>
    <t>Incidenteel</t>
  </si>
  <si>
    <t>Goed leven en ontmoeten</t>
  </si>
  <si>
    <t>Programma Goed leven en ontmoeten</t>
  </si>
  <si>
    <t>Overige afwijkingen &lt;50.000</t>
  </si>
  <si>
    <t>Boekingswijze afkoop grafrechten</t>
  </si>
  <si>
    <t>Gladheidsbestrijding</t>
  </si>
  <si>
    <t>weersinvloeden versus beheer en onderhoud openbare ruimte</t>
  </si>
  <si>
    <t>Loopkantstraat fietsoversteek</t>
  </si>
  <si>
    <t>Subsidie project mensgerichte maatregelen 2018</t>
  </si>
  <si>
    <t>Parkeren centrum locatieonderzoek uitbreiding</t>
  </si>
  <si>
    <t>Reconstructie kruising Rondweg-Industrielaan</t>
  </si>
  <si>
    <t>Reparatie maaimachine</t>
  </si>
  <si>
    <t>Herijking voorziening groen in relatie tot het MIP</t>
  </si>
  <si>
    <t>Storting in MIP (groen)</t>
  </si>
  <si>
    <t>Herijking voorziening openbare verlichting in relatie tot MIP</t>
  </si>
  <si>
    <t>Storting in MIP (openbare verlichting)</t>
  </si>
  <si>
    <t>Herijking voorziening sport- en speelvelden in relatie tot het MIP</t>
  </si>
  <si>
    <t>Storting in MIP (sport en speelvelden)</t>
  </si>
  <si>
    <t>Extra budget Ontmoetingsplein Odiliapeel (collegeadvies 9-10-18)</t>
  </si>
  <si>
    <t>Huurderving en opbrengsten onroerend goedexploitatie</t>
  </si>
  <si>
    <t>Bijstelling begroting ontmoeten en welzijn</t>
  </si>
  <si>
    <t>administratieve aanpassing huur en subsidie stg jeugdwerk Odiliapeel</t>
  </si>
  <si>
    <t>Onderwijsachterstandenbeleid</t>
  </si>
  <si>
    <t xml:space="preserve">OZB onderwijs </t>
  </si>
  <si>
    <t xml:space="preserve">Preventiematrix Jeugd </t>
  </si>
  <si>
    <t xml:space="preserve">Stormschade Germenzeel </t>
  </si>
  <si>
    <t xml:space="preserve">Exploitatiekosten sportaccommodaties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</si>
</sst>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_-&quot;€&quot;\ * #,##0_-;_-&quot;€&quot;\ * #,##0\-;_-&quot;€&quot;\ * &quot;-&quot;_-;_-@_-"/>
  </numFmts>
  <fonts count="7">
    <font>
      <sz val="10"/>
      <name val="Arial"/>
    </font>
    <font>
      <b/>
      <sz val="10"/>
      <name val="Univers (PCL6)"/>
    </font>
    <font>
      <sz val="10"/>
      <name val="Univers (PCL6)"/>
    </font>
    <font>
      <b/>
      <sz val="10"/>
      <name val="Arial"/>
      <family val="2"/>
    </font>
    <font>
      <b/>
      <sz val="10"/>
      <color indexed="9"/>
      <name val="Univers (PCL6)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165" fontId="1" fillId="3" borderId="3" xfId="1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165" fontId="2" fillId="0" borderId="3" xfId="1" applyNumberFormat="1" applyFont="1" applyFill="1" applyBorder="1" applyAlignment="1">
      <alignment horizontal="right" vertical="top" wrapText="1"/>
    </xf>
    <xf numFmtId="0" fontId="0" fillId="0" borderId="0" xfId="0" applyFill="1"/>
    <xf numFmtId="165" fontId="2" fillId="0" borderId="3" xfId="1" applyNumberFormat="1" applyFont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165" fontId="0" fillId="0" borderId="0" xfId="0" applyNumberFormat="1"/>
    <xf numFmtId="165" fontId="2" fillId="3" borderId="3" xfId="1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Fill="1"/>
    <xf numFmtId="165" fontId="2" fillId="0" borderId="0" xfId="1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7" xfId="0" applyFill="1" applyBorder="1"/>
    <xf numFmtId="165" fontId="2" fillId="0" borderId="7" xfId="1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vertical="top" wrapText="1"/>
    </xf>
    <xf numFmtId="165" fontId="1" fillId="3" borderId="6" xfId="1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vertical="top" wrapText="1"/>
    </xf>
    <xf numFmtId="0" fontId="6" fillId="0" borderId="7" xfId="0" applyFont="1" applyBorder="1" applyAlignment="1">
      <alignment horizontal="left"/>
    </xf>
    <xf numFmtId="165" fontId="1" fillId="0" borderId="7" xfId="1" applyNumberFormat="1" applyFont="1" applyFill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3" fontId="2" fillId="0" borderId="7" xfId="1" applyNumberFormat="1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165" fontId="2" fillId="0" borderId="10" xfId="1" applyNumberFormat="1" applyFont="1" applyFill="1" applyBorder="1" applyAlignment="1">
      <alignment horizontal="right" vertical="top" wrapText="1"/>
    </xf>
    <xf numFmtId="165" fontId="2" fillId="0" borderId="11" xfId="1" applyNumberFormat="1" applyFont="1" applyFill="1" applyBorder="1" applyAlignment="1">
      <alignment horizontal="right" vertical="top" wrapText="1"/>
    </xf>
    <xf numFmtId="0" fontId="5" fillId="0" borderId="7" xfId="0" applyFont="1" applyFill="1" applyBorder="1"/>
    <xf numFmtId="0" fontId="3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topLeftCell="A15" zoomScaleNormal="100" workbookViewId="0">
      <selection sqref="A1:N55"/>
    </sheetView>
  </sheetViews>
  <sheetFormatPr defaultRowHeight="12.75"/>
  <cols>
    <col min="1" max="1" width="34.140625" style="1" customWidth="1"/>
    <col min="2" max="2" width="15" hidden="1" customWidth="1"/>
    <col min="3" max="3" width="14.5703125" hidden="1" customWidth="1"/>
    <col min="4" max="5" width="11.85546875" bestFit="1" customWidth="1"/>
    <col min="6" max="13" width="10.28515625" bestFit="1" customWidth="1"/>
    <col min="14" max="17" width="12.85546875" bestFit="1" customWidth="1"/>
  </cols>
  <sheetData>
    <row r="1" spans="1:253">
      <c r="A1" s="19" t="s">
        <v>8</v>
      </c>
    </row>
    <row r="2" spans="1:253" ht="13.5" thickBot="1">
      <c r="A2" s="2" t="s">
        <v>0</v>
      </c>
      <c r="B2" s="34">
        <v>2016</v>
      </c>
      <c r="C2" s="34"/>
      <c r="D2" s="34">
        <v>2018</v>
      </c>
      <c r="E2" s="34"/>
      <c r="F2" s="34">
        <v>2019</v>
      </c>
      <c r="G2" s="34"/>
      <c r="H2" s="34">
        <v>2020</v>
      </c>
      <c r="I2" s="34"/>
      <c r="J2" s="34">
        <v>2021</v>
      </c>
      <c r="K2" s="34"/>
      <c r="L2" s="34">
        <v>2022</v>
      </c>
      <c r="M2" s="34"/>
    </row>
    <row r="3" spans="1:253" ht="13.5" customHeight="1" thickBot="1">
      <c r="A3" s="3"/>
      <c r="B3" s="35" t="s">
        <v>1</v>
      </c>
      <c r="C3" s="36"/>
      <c r="D3" s="35" t="s">
        <v>1</v>
      </c>
      <c r="E3" s="36"/>
      <c r="F3" s="35" t="s">
        <v>1</v>
      </c>
      <c r="G3" s="36"/>
      <c r="H3" s="35" t="s">
        <v>1</v>
      </c>
      <c r="I3" s="36"/>
      <c r="J3" s="35" t="s">
        <v>1</v>
      </c>
      <c r="K3" s="36"/>
      <c r="L3" s="35" t="s">
        <v>1</v>
      </c>
      <c r="M3" s="36"/>
    </row>
    <row r="4" spans="1:253" ht="13.5" thickBot="1">
      <c r="A4" s="3" t="s">
        <v>2</v>
      </c>
      <c r="B4" s="4" t="s">
        <v>3</v>
      </c>
      <c r="C4" s="4" t="s">
        <v>4</v>
      </c>
      <c r="D4" s="4" t="s">
        <v>3</v>
      </c>
      <c r="E4" s="4" t="s">
        <v>4</v>
      </c>
      <c r="F4" s="4" t="s">
        <v>3</v>
      </c>
      <c r="G4" s="4" t="s">
        <v>4</v>
      </c>
      <c r="H4" s="4" t="s">
        <v>3</v>
      </c>
      <c r="I4" s="4" t="s">
        <v>4</v>
      </c>
      <c r="J4" s="4" t="s">
        <v>3</v>
      </c>
      <c r="K4" s="4" t="s">
        <v>4</v>
      </c>
      <c r="L4" s="4" t="s">
        <v>3</v>
      </c>
      <c r="M4" s="4" t="s">
        <v>4</v>
      </c>
    </row>
    <row r="5" spans="1:253" ht="13.5" thickBot="1">
      <c r="A5" s="14"/>
      <c r="B5" s="8"/>
      <c r="C5" s="8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253">
      <c r="A6" s="23" t="s">
        <v>7</v>
      </c>
      <c r="B6" s="24">
        <f>SUM(B17:B22)</f>
        <v>0</v>
      </c>
      <c r="C6" s="24">
        <f>SUM(C17:C22)</f>
        <v>0</v>
      </c>
      <c r="D6" s="24">
        <f>SUM(D7:D14)</f>
        <v>575000</v>
      </c>
      <c r="E6" s="24">
        <f t="shared" ref="E6:M6" si="0">SUM(E7:E14)</f>
        <v>209600</v>
      </c>
      <c r="F6" s="24">
        <f t="shared" si="0"/>
        <v>498000</v>
      </c>
      <c r="G6" s="24">
        <f t="shared" si="0"/>
        <v>171100</v>
      </c>
      <c r="H6" s="24">
        <f t="shared" si="0"/>
        <v>475000</v>
      </c>
      <c r="I6" s="24">
        <f t="shared" si="0"/>
        <v>171100</v>
      </c>
      <c r="J6" s="24">
        <f t="shared" si="0"/>
        <v>450000</v>
      </c>
      <c r="K6" s="24">
        <f t="shared" si="0"/>
        <v>171100</v>
      </c>
      <c r="L6" s="24">
        <f t="shared" si="0"/>
        <v>431000</v>
      </c>
      <c r="M6" s="24">
        <f t="shared" si="0"/>
        <v>171100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253" s="9" customFormat="1">
      <c r="A7" s="25" t="s">
        <v>19</v>
      </c>
      <c r="B7" s="21"/>
      <c r="C7" s="21"/>
      <c r="D7" s="21">
        <v>191000</v>
      </c>
      <c r="E7" s="21"/>
      <c r="F7" s="21">
        <v>136000</v>
      </c>
      <c r="G7" s="21"/>
      <c r="H7" s="21">
        <v>124000</v>
      </c>
      <c r="I7" s="21"/>
      <c r="J7" s="21">
        <v>111000</v>
      </c>
      <c r="K7" s="21"/>
      <c r="L7" s="21">
        <v>101000</v>
      </c>
      <c r="M7" s="20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s="9" customFormat="1">
      <c r="A8" s="25" t="s">
        <v>21</v>
      </c>
      <c r="B8" s="21"/>
      <c r="C8" s="21"/>
      <c r="D8" s="21">
        <v>232000</v>
      </c>
      <c r="E8" s="21"/>
      <c r="F8" s="21">
        <v>217000</v>
      </c>
      <c r="G8" s="21"/>
      <c r="H8" s="21">
        <v>210000</v>
      </c>
      <c r="I8" s="21"/>
      <c r="J8" s="21">
        <v>204000</v>
      </c>
      <c r="K8" s="21"/>
      <c r="L8" s="21">
        <v>198000</v>
      </c>
      <c r="M8" s="2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3" s="9" customFormat="1">
      <c r="A9" s="25" t="s">
        <v>23</v>
      </c>
      <c r="B9" s="21"/>
      <c r="C9" s="21"/>
      <c r="D9" s="21">
        <v>117000</v>
      </c>
      <c r="E9" s="21"/>
      <c r="F9" s="21">
        <v>110000</v>
      </c>
      <c r="G9" s="21"/>
      <c r="H9" s="21">
        <v>106000</v>
      </c>
      <c r="I9" s="21"/>
      <c r="J9" s="21">
        <v>100000</v>
      </c>
      <c r="K9" s="21"/>
      <c r="L9" s="21">
        <v>97000</v>
      </c>
      <c r="M9" s="20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3" s="9" customFormat="1" ht="25.5">
      <c r="A10" s="22" t="s">
        <v>26</v>
      </c>
      <c r="B10" s="21"/>
      <c r="C10" s="21"/>
      <c r="D10" s="21">
        <v>8000</v>
      </c>
      <c r="E10" s="21">
        <v>57000</v>
      </c>
      <c r="F10" s="21">
        <v>8000</v>
      </c>
      <c r="G10" s="21">
        <v>40000</v>
      </c>
      <c r="H10" s="21">
        <v>8000</v>
      </c>
      <c r="I10" s="21">
        <v>40000</v>
      </c>
      <c r="J10" s="21">
        <v>8000</v>
      </c>
      <c r="K10" s="21">
        <v>40000</v>
      </c>
      <c r="L10" s="21">
        <v>8000</v>
      </c>
      <c r="M10" s="21">
        <v>40000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pans="1:253" s="9" customFormat="1">
      <c r="A11" s="22" t="s">
        <v>29</v>
      </c>
      <c r="B11" s="21"/>
      <c r="C11" s="21"/>
      <c r="D11" s="21"/>
      <c r="E11" s="21">
        <v>50000</v>
      </c>
      <c r="F11" s="21"/>
      <c r="G11" s="21">
        <v>50000</v>
      </c>
      <c r="H11" s="21"/>
      <c r="I11" s="21">
        <v>50000</v>
      </c>
      <c r="J11" s="21"/>
      <c r="K11" s="21">
        <v>50000</v>
      </c>
      <c r="L11" s="21"/>
      <c r="M11" s="21">
        <v>50000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pans="1:253" s="9" customFormat="1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s="9" customFormat="1">
      <c r="A13" s="25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s="9" customFormat="1">
      <c r="A14" s="26" t="s">
        <v>9</v>
      </c>
      <c r="B14" s="21"/>
      <c r="C14" s="21"/>
      <c r="D14" s="27">
        <f>SUM(D15:D20)</f>
        <v>27000</v>
      </c>
      <c r="E14" s="27">
        <f t="shared" ref="E14:M14" si="1">SUM(E15:E20)</f>
        <v>102600</v>
      </c>
      <c r="F14" s="27">
        <f t="shared" si="1"/>
        <v>27000</v>
      </c>
      <c r="G14" s="27">
        <f t="shared" si="1"/>
        <v>81100</v>
      </c>
      <c r="H14" s="27">
        <f t="shared" si="1"/>
        <v>27000</v>
      </c>
      <c r="I14" s="27">
        <f t="shared" si="1"/>
        <v>81100</v>
      </c>
      <c r="J14" s="27">
        <f t="shared" si="1"/>
        <v>27000</v>
      </c>
      <c r="K14" s="27">
        <f t="shared" si="1"/>
        <v>81100</v>
      </c>
      <c r="L14" s="27">
        <f t="shared" si="1"/>
        <v>27000</v>
      </c>
      <c r="M14" s="27">
        <f t="shared" si="1"/>
        <v>81100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spans="1:253" s="9" customFormat="1">
      <c r="A15" s="30" t="s">
        <v>11</v>
      </c>
      <c r="B15" s="31"/>
      <c r="C15" s="31"/>
      <c r="D15" s="31"/>
      <c r="E15" s="31">
        <v>37500</v>
      </c>
      <c r="F15" s="31"/>
      <c r="G15" s="31">
        <v>15500</v>
      </c>
      <c r="H15" s="31"/>
      <c r="I15" s="31">
        <v>15500</v>
      </c>
      <c r="J15" s="31"/>
      <c r="K15" s="31">
        <v>15500</v>
      </c>
      <c r="L15" s="31"/>
      <c r="M15" s="31">
        <v>15500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spans="1:253" s="9" customFormat="1">
      <c r="A16" s="33" t="s">
        <v>13</v>
      </c>
      <c r="B16" s="20"/>
      <c r="C16" s="20"/>
      <c r="D16" s="20"/>
      <c r="E16" s="20">
        <v>100</v>
      </c>
      <c r="F16" s="20"/>
      <c r="G16" s="20">
        <v>600</v>
      </c>
      <c r="H16" s="20"/>
      <c r="I16" s="20">
        <v>600</v>
      </c>
      <c r="J16" s="20"/>
      <c r="K16" s="20">
        <v>600</v>
      </c>
      <c r="L16" s="20"/>
      <c r="M16" s="20">
        <v>600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spans="1:253" s="9" customFormat="1" ht="25.5">
      <c r="A17" s="25" t="s">
        <v>27</v>
      </c>
      <c r="B17" s="21"/>
      <c r="C17" s="21"/>
      <c r="D17" s="21">
        <v>27000</v>
      </c>
      <c r="E17" s="21">
        <v>27000</v>
      </c>
      <c r="F17" s="21">
        <v>27000</v>
      </c>
      <c r="G17" s="21">
        <v>27000</v>
      </c>
      <c r="H17" s="21">
        <v>27000</v>
      </c>
      <c r="I17" s="21">
        <v>27000</v>
      </c>
      <c r="J17" s="21">
        <v>27000</v>
      </c>
      <c r="K17" s="21">
        <v>27000</v>
      </c>
      <c r="L17" s="21">
        <v>27000</v>
      </c>
      <c r="M17" s="21">
        <v>27000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s="9" customFormat="1">
      <c r="A18" s="25" t="s">
        <v>32</v>
      </c>
      <c r="B18" s="21"/>
      <c r="C18" s="21"/>
      <c r="D18" s="21"/>
      <c r="E18" s="21">
        <v>38000</v>
      </c>
      <c r="F18" s="21"/>
      <c r="G18" s="21">
        <v>38000</v>
      </c>
      <c r="H18" s="21"/>
      <c r="I18" s="21">
        <v>38000</v>
      </c>
      <c r="J18" s="21"/>
      <c r="K18" s="21">
        <v>38000</v>
      </c>
      <c r="L18" s="21"/>
      <c r="M18" s="21">
        <v>38000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s="9" customFormat="1" ht="13.5" thickBot="1">
      <c r="A19" s="22"/>
      <c r="B19" s="8"/>
      <c r="C19" s="28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s="9" customFormat="1" ht="13.5" thickBot="1">
      <c r="A20" s="22"/>
      <c r="B20" s="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s="9" customFormat="1" ht="13.5" thickBot="1">
      <c r="A21" s="22"/>
      <c r="B21" s="8"/>
      <c r="C21" s="2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9" customFormat="1" ht="13.5" thickBot="1">
      <c r="A22" s="7"/>
      <c r="B22" s="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spans="1:253" ht="13.5" thickBot="1">
      <c r="A23" s="5" t="s">
        <v>5</v>
      </c>
      <c r="B23" s="6">
        <f>B6-C6</f>
        <v>0</v>
      </c>
      <c r="C23" s="11"/>
      <c r="D23" s="6">
        <f>D6-E6</f>
        <v>365400</v>
      </c>
      <c r="E23" s="11"/>
      <c r="F23" s="6">
        <f>SUM(F6-G6)</f>
        <v>326900</v>
      </c>
      <c r="G23" s="11"/>
      <c r="H23" s="6">
        <f>SUM(H6-I6)</f>
        <v>303900</v>
      </c>
      <c r="I23" s="11"/>
      <c r="J23" s="6">
        <f>SUM(J6-K6)</f>
        <v>278900</v>
      </c>
      <c r="K23" s="11"/>
      <c r="L23" s="6">
        <f>SUM(L6-M6)</f>
        <v>259900</v>
      </c>
      <c r="M23" s="11"/>
    </row>
    <row r="24" spans="1:253">
      <c r="A24" s="1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253">
      <c r="A25" s="1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253">
      <c r="A26" s="1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253">
      <c r="A27" s="1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253" ht="13.5" thickBot="1">
      <c r="A28" s="2" t="s">
        <v>0</v>
      </c>
      <c r="B28" s="34">
        <v>2016</v>
      </c>
      <c r="C28" s="34"/>
      <c r="D28" s="34">
        <v>2018</v>
      </c>
      <c r="E28" s="34"/>
      <c r="F28" s="34">
        <v>2019</v>
      </c>
      <c r="G28" s="34"/>
      <c r="H28" s="34">
        <v>2020</v>
      </c>
      <c r="I28" s="34"/>
      <c r="J28" s="17"/>
      <c r="K28" s="17"/>
      <c r="L28" s="17"/>
    </row>
    <row r="29" spans="1:253" ht="13.5" thickBot="1">
      <c r="A29" s="3"/>
      <c r="B29" s="35" t="s">
        <v>6</v>
      </c>
      <c r="C29" s="36"/>
      <c r="D29" s="35" t="s">
        <v>6</v>
      </c>
      <c r="E29" s="36"/>
      <c r="F29" s="35" t="s">
        <v>6</v>
      </c>
      <c r="G29" s="36"/>
      <c r="H29" s="35" t="s">
        <v>6</v>
      </c>
      <c r="I29" s="36"/>
      <c r="J29" s="17"/>
      <c r="K29" s="17"/>
      <c r="L29" s="17"/>
    </row>
    <row r="30" spans="1:253" ht="13.5" thickBot="1">
      <c r="A30" s="3" t="s">
        <v>2</v>
      </c>
      <c r="B30" s="4" t="s">
        <v>3</v>
      </c>
      <c r="C30" s="4" t="s">
        <v>4</v>
      </c>
      <c r="D30" s="4" t="s">
        <v>3</v>
      </c>
      <c r="E30" s="4" t="s">
        <v>4</v>
      </c>
      <c r="F30" s="4" t="s">
        <v>3</v>
      </c>
      <c r="G30" s="4" t="s">
        <v>4</v>
      </c>
      <c r="H30" s="4" t="s">
        <v>3</v>
      </c>
      <c r="I30" s="4" t="s">
        <v>4</v>
      </c>
    </row>
    <row r="31" spans="1:253" ht="13.5" thickBot="1">
      <c r="A31" s="14"/>
      <c r="B31" s="10"/>
      <c r="C31" s="10"/>
      <c r="D31" s="10"/>
      <c r="E31" s="10"/>
      <c r="F31" s="10"/>
      <c r="G31" s="10"/>
      <c r="H31" s="10"/>
      <c r="I31" s="10"/>
      <c r="J31" s="17"/>
      <c r="K31" s="17"/>
      <c r="L31" s="17"/>
      <c r="M31" s="17"/>
      <c r="N31" s="17"/>
      <c r="O31" s="17"/>
      <c r="P31" s="17"/>
      <c r="Q31" s="17"/>
      <c r="R31" s="17"/>
    </row>
    <row r="32" spans="1:253">
      <c r="A32" s="23" t="s">
        <v>7</v>
      </c>
      <c r="B32" s="24">
        <f>SUM(B54:B54)</f>
        <v>0</v>
      </c>
      <c r="C32" s="24">
        <f>SUM(C54:C54)</f>
        <v>0</v>
      </c>
      <c r="D32" s="24">
        <f t="shared" ref="D32:I32" si="2">SUM(D33:D42)</f>
        <v>1874716</v>
      </c>
      <c r="E32" s="24">
        <f t="shared" si="2"/>
        <v>273216</v>
      </c>
      <c r="F32" s="24">
        <f t="shared" si="2"/>
        <v>910000</v>
      </c>
      <c r="G32" s="24">
        <f t="shared" si="2"/>
        <v>910000</v>
      </c>
      <c r="H32" s="24">
        <f t="shared" si="2"/>
        <v>0</v>
      </c>
      <c r="I32" s="24">
        <f t="shared" si="2"/>
        <v>0</v>
      </c>
      <c r="J32" s="17"/>
      <c r="K32" s="17"/>
      <c r="L32" s="17"/>
      <c r="M32" s="17"/>
      <c r="N32" s="17"/>
      <c r="O32" s="17"/>
      <c r="P32" s="17"/>
      <c r="Q32" s="17"/>
    </row>
    <row r="33" spans="1:17" s="9" customFormat="1">
      <c r="A33" s="22" t="s">
        <v>10</v>
      </c>
      <c r="B33" s="21"/>
      <c r="C33" s="21"/>
      <c r="D33" s="21">
        <v>50000</v>
      </c>
      <c r="E33" s="21">
        <v>50000</v>
      </c>
      <c r="F33" s="21"/>
      <c r="G33" s="21"/>
      <c r="H33" s="21"/>
      <c r="I33" s="21"/>
      <c r="J33" s="17"/>
      <c r="K33" s="17"/>
      <c r="L33" s="17"/>
      <c r="M33" s="17"/>
      <c r="N33" s="17"/>
      <c r="O33" s="17"/>
      <c r="P33" s="17"/>
      <c r="Q33" s="17"/>
    </row>
    <row r="34" spans="1:17" s="9" customFormat="1" ht="25.5">
      <c r="A34" s="22" t="s">
        <v>14</v>
      </c>
      <c r="B34" s="21"/>
      <c r="C34" s="21"/>
      <c r="D34" s="21">
        <v>61716</v>
      </c>
      <c r="E34" s="21">
        <v>61716</v>
      </c>
      <c r="F34" s="21"/>
      <c r="G34" s="21"/>
      <c r="H34" s="21"/>
      <c r="I34" s="21"/>
      <c r="J34" s="17"/>
      <c r="K34" s="17"/>
      <c r="L34" s="17"/>
      <c r="M34" s="17"/>
      <c r="N34" s="17"/>
      <c r="O34" s="17"/>
      <c r="P34" s="17"/>
      <c r="Q34" s="17"/>
    </row>
    <row r="35" spans="1:17" s="9" customFormat="1" ht="25.5">
      <c r="A35" s="22" t="s">
        <v>18</v>
      </c>
      <c r="B35" s="21"/>
      <c r="C35" s="21"/>
      <c r="D35" s="21">
        <v>1330000</v>
      </c>
      <c r="E35" s="21"/>
      <c r="F35" s="21"/>
      <c r="G35" s="21"/>
      <c r="H35" s="21"/>
      <c r="I35" s="21"/>
      <c r="J35" s="17"/>
      <c r="K35" s="17"/>
      <c r="L35" s="17"/>
      <c r="M35" s="17"/>
      <c r="N35" s="17"/>
      <c r="O35" s="17"/>
      <c r="P35" s="17"/>
      <c r="Q35" s="17"/>
    </row>
    <row r="36" spans="1:17" s="9" customFormat="1" ht="25.5">
      <c r="A36" s="22" t="s">
        <v>20</v>
      </c>
      <c r="B36" s="21"/>
      <c r="C36" s="21"/>
      <c r="D36" s="21">
        <v>235000</v>
      </c>
      <c r="E36" s="21"/>
      <c r="F36" s="21"/>
      <c r="G36" s="21"/>
      <c r="H36" s="21"/>
      <c r="I36" s="21"/>
      <c r="J36" s="17"/>
      <c r="K36" s="17"/>
      <c r="L36" s="17"/>
      <c r="M36" s="17"/>
      <c r="N36" s="17"/>
      <c r="O36" s="17"/>
      <c r="P36" s="17"/>
      <c r="Q36" s="17"/>
    </row>
    <row r="37" spans="1:17" s="9" customFormat="1" ht="25.5">
      <c r="A37" s="22" t="s">
        <v>22</v>
      </c>
      <c r="B37" s="21"/>
      <c r="C37" s="21"/>
      <c r="D37" s="21">
        <v>140000</v>
      </c>
      <c r="E37" s="21"/>
      <c r="F37" s="21"/>
      <c r="G37" s="21"/>
      <c r="H37" s="21"/>
      <c r="I37" s="21"/>
      <c r="J37" s="17"/>
      <c r="K37" s="17"/>
      <c r="L37" s="17"/>
      <c r="M37" s="17"/>
      <c r="N37" s="17"/>
      <c r="O37" s="17"/>
      <c r="P37" s="17"/>
      <c r="Q37" s="17"/>
    </row>
    <row r="38" spans="1:17" s="9" customFormat="1" ht="25.5">
      <c r="A38" s="22" t="s">
        <v>25</v>
      </c>
      <c r="B38" s="21"/>
      <c r="C38" s="21"/>
      <c r="D38" s="21"/>
      <c r="E38" s="21">
        <v>65000</v>
      </c>
      <c r="F38" s="21"/>
      <c r="G38" s="21"/>
      <c r="H38" s="21"/>
      <c r="I38" s="21"/>
      <c r="J38" s="17"/>
      <c r="K38" s="17"/>
      <c r="L38" s="17"/>
      <c r="M38" s="17"/>
      <c r="N38" s="17"/>
      <c r="O38" s="17"/>
      <c r="P38" s="17"/>
      <c r="Q38" s="17"/>
    </row>
    <row r="39" spans="1:17" s="9" customFormat="1">
      <c r="A39" s="22" t="s">
        <v>28</v>
      </c>
      <c r="B39" s="21"/>
      <c r="C39" s="21"/>
      <c r="D39" s="21"/>
      <c r="E39" s="21"/>
      <c r="F39" s="21">
        <v>910000</v>
      </c>
      <c r="G39" s="21">
        <v>910000</v>
      </c>
      <c r="H39" s="21"/>
      <c r="I39" s="21"/>
      <c r="J39" s="17"/>
      <c r="K39" s="17"/>
      <c r="L39" s="17"/>
      <c r="M39" s="17"/>
      <c r="N39" s="17"/>
      <c r="O39" s="17"/>
      <c r="P39" s="17"/>
      <c r="Q39" s="17"/>
    </row>
    <row r="40" spans="1:17" s="9" customFormat="1">
      <c r="A40" s="22"/>
      <c r="B40" s="21"/>
      <c r="C40" s="21"/>
      <c r="D40" s="21"/>
      <c r="E40" s="21"/>
      <c r="F40" s="21"/>
      <c r="G40" s="21"/>
      <c r="H40" s="21"/>
      <c r="I40" s="21"/>
      <c r="J40" s="17"/>
      <c r="K40" s="17"/>
      <c r="L40" s="17"/>
      <c r="M40" s="17"/>
      <c r="N40" s="17"/>
      <c r="O40" s="17"/>
      <c r="P40" s="17"/>
      <c r="Q40" s="17"/>
    </row>
    <row r="41" spans="1:17" s="9" customFormat="1">
      <c r="A41" s="22"/>
      <c r="B41" s="21"/>
      <c r="C41" s="21"/>
      <c r="D41" s="21"/>
      <c r="E41" s="21"/>
      <c r="F41" s="21"/>
      <c r="G41" s="21"/>
      <c r="H41" s="21"/>
      <c r="I41" s="21"/>
      <c r="J41" s="17"/>
      <c r="K41" s="17"/>
      <c r="L41" s="17"/>
      <c r="M41" s="17"/>
      <c r="N41" s="17"/>
      <c r="O41" s="17"/>
      <c r="P41" s="17"/>
      <c r="Q41" s="17"/>
    </row>
    <row r="42" spans="1:17" s="9" customFormat="1">
      <c r="A42" s="26" t="s">
        <v>9</v>
      </c>
      <c r="B42" s="21"/>
      <c r="C42" s="21"/>
      <c r="D42" s="27">
        <f>SUM(D43:D52)</f>
        <v>58000</v>
      </c>
      <c r="E42" s="27">
        <f>SUM(E43:E52)</f>
        <v>96500</v>
      </c>
      <c r="F42" s="27">
        <f t="shared" ref="F42:I42" si="3">SUM(F43:F52)</f>
        <v>0</v>
      </c>
      <c r="G42" s="27">
        <f t="shared" si="3"/>
        <v>0</v>
      </c>
      <c r="H42" s="27">
        <f t="shared" si="3"/>
        <v>0</v>
      </c>
      <c r="I42" s="27">
        <f t="shared" si="3"/>
        <v>0</v>
      </c>
      <c r="J42" s="17"/>
      <c r="K42" s="17"/>
      <c r="L42" s="17"/>
      <c r="M42" s="17"/>
      <c r="N42" s="17"/>
      <c r="O42" s="17"/>
      <c r="P42" s="17"/>
      <c r="Q42" s="17"/>
    </row>
    <row r="43" spans="1:17" s="9" customFormat="1" ht="25.5">
      <c r="A43" s="22" t="s">
        <v>12</v>
      </c>
      <c r="B43" s="21"/>
      <c r="C43" s="21"/>
      <c r="D43" s="21"/>
      <c r="E43" s="21">
        <v>35000</v>
      </c>
      <c r="F43" s="21"/>
      <c r="G43" s="21"/>
      <c r="H43" s="21"/>
      <c r="I43" s="21"/>
      <c r="J43" s="17"/>
      <c r="K43" s="17"/>
      <c r="L43" s="17"/>
      <c r="M43" s="17"/>
      <c r="N43" s="17"/>
      <c r="O43" s="17"/>
      <c r="P43" s="17"/>
      <c r="Q43" s="17"/>
    </row>
    <row r="44" spans="1:17" s="9" customFormat="1" ht="25.5">
      <c r="A44" s="22" t="s">
        <v>15</v>
      </c>
      <c r="B44" s="21"/>
      <c r="C44" s="21"/>
      <c r="D44" s="21"/>
      <c r="E44" s="21">
        <v>15000</v>
      </c>
      <c r="F44" s="21"/>
      <c r="G44" s="21"/>
      <c r="H44" s="21"/>
      <c r="I44" s="21"/>
      <c r="J44" s="17"/>
      <c r="K44" s="17"/>
      <c r="L44" s="17"/>
      <c r="M44" s="17"/>
      <c r="N44" s="17"/>
      <c r="O44" s="17"/>
      <c r="P44" s="17"/>
      <c r="Q44" s="17"/>
    </row>
    <row r="45" spans="1:17" s="9" customFormat="1" ht="25.5">
      <c r="A45" s="22" t="s">
        <v>16</v>
      </c>
      <c r="B45" s="21"/>
      <c r="C45" s="21"/>
      <c r="D45" s="21">
        <v>0</v>
      </c>
      <c r="E45" s="21">
        <v>0</v>
      </c>
      <c r="F45" s="21"/>
      <c r="G45" s="21"/>
      <c r="H45" s="21"/>
      <c r="I45" s="21"/>
      <c r="J45" s="17"/>
      <c r="K45" s="17"/>
      <c r="L45" s="17"/>
      <c r="M45" s="17"/>
      <c r="N45" s="17"/>
      <c r="O45" s="17"/>
      <c r="P45" s="17"/>
      <c r="Q45" s="17"/>
    </row>
    <row r="46" spans="1:17" s="9" customFormat="1">
      <c r="A46" s="22" t="s">
        <v>17</v>
      </c>
      <c r="B46" s="21"/>
      <c r="C46" s="21"/>
      <c r="D46" s="21"/>
      <c r="E46" s="21">
        <v>20000</v>
      </c>
      <c r="F46" s="21"/>
      <c r="G46" s="21"/>
      <c r="H46" s="21"/>
      <c r="I46" s="21"/>
      <c r="J46" s="17"/>
      <c r="K46" s="17"/>
      <c r="L46" s="17"/>
      <c r="M46" s="17"/>
      <c r="N46" s="17"/>
      <c r="O46" s="17"/>
      <c r="P46" s="17"/>
      <c r="Q46" s="17"/>
    </row>
    <row r="47" spans="1:17" s="9" customFormat="1" ht="25.5">
      <c r="A47" s="22" t="s">
        <v>24</v>
      </c>
      <c r="B47" s="21"/>
      <c r="C47" s="21"/>
      <c r="D47" s="21"/>
      <c r="E47" s="21">
        <v>26500</v>
      </c>
      <c r="F47" s="21"/>
      <c r="G47" s="21"/>
      <c r="H47" s="21"/>
      <c r="I47" s="21"/>
      <c r="J47" s="17"/>
      <c r="K47" s="17"/>
      <c r="L47" s="17"/>
      <c r="M47" s="17"/>
      <c r="N47" s="17"/>
      <c r="O47" s="17"/>
      <c r="P47" s="17"/>
      <c r="Q47" s="17"/>
    </row>
    <row r="48" spans="1:17" s="9" customFormat="1" ht="25.5">
      <c r="A48" s="22" t="s">
        <v>26</v>
      </c>
      <c r="B48" s="21"/>
      <c r="C48" s="21"/>
      <c r="D48" s="21">
        <v>8000</v>
      </c>
      <c r="E48" s="21"/>
      <c r="F48" s="21"/>
      <c r="G48" s="21"/>
      <c r="H48" s="21"/>
      <c r="I48" s="21"/>
      <c r="J48" s="17"/>
      <c r="K48" s="17"/>
      <c r="L48" s="17"/>
      <c r="M48" s="17"/>
      <c r="N48" s="17"/>
      <c r="O48" s="17"/>
      <c r="P48" s="17"/>
      <c r="Q48" s="17"/>
    </row>
    <row r="49" spans="1:17" s="9" customFormat="1">
      <c r="A49" s="22" t="s">
        <v>30</v>
      </c>
      <c r="B49" s="21"/>
      <c r="C49" s="21"/>
      <c r="D49" s="21">
        <v>22000</v>
      </c>
      <c r="E49" s="21"/>
      <c r="F49" s="21"/>
      <c r="G49" s="21"/>
      <c r="H49" s="21"/>
      <c r="I49" s="21"/>
      <c r="J49" s="17"/>
      <c r="K49" s="17"/>
      <c r="L49" s="17"/>
      <c r="M49" s="17"/>
      <c r="N49" s="17"/>
      <c r="O49" s="17"/>
      <c r="P49" s="17"/>
      <c r="Q49" s="17"/>
    </row>
    <row r="50" spans="1:17" s="9" customFormat="1">
      <c r="A50" s="22" t="s">
        <v>31</v>
      </c>
      <c r="B50" s="21"/>
      <c r="C50" s="21"/>
      <c r="D50" s="21">
        <v>28000</v>
      </c>
      <c r="E50" s="21"/>
      <c r="F50" s="21"/>
      <c r="G50" s="21"/>
      <c r="H50" s="21"/>
      <c r="I50" s="21"/>
      <c r="J50" s="17"/>
      <c r="K50" s="17"/>
      <c r="L50" s="17"/>
      <c r="M50" s="17"/>
      <c r="N50" s="17"/>
      <c r="O50" s="17"/>
      <c r="P50" s="17"/>
      <c r="Q50" s="17"/>
    </row>
    <row r="51" spans="1:17" s="9" customFormat="1">
      <c r="A51" s="22"/>
      <c r="B51" s="21"/>
      <c r="C51" s="21"/>
      <c r="D51" s="21"/>
      <c r="E51" s="21"/>
      <c r="F51" s="21"/>
      <c r="G51" s="21"/>
      <c r="H51" s="21"/>
      <c r="I51" s="21"/>
      <c r="J51" s="17"/>
      <c r="K51" s="17"/>
      <c r="L51" s="17"/>
      <c r="M51" s="17"/>
      <c r="N51" s="17"/>
      <c r="O51" s="17"/>
      <c r="P51" s="17"/>
      <c r="Q51" s="17"/>
    </row>
    <row r="52" spans="1:17" s="9" customFormat="1">
      <c r="A52" s="22"/>
      <c r="B52" s="21"/>
      <c r="C52" s="21"/>
      <c r="D52" s="21"/>
      <c r="E52" s="21"/>
      <c r="F52" s="21"/>
      <c r="G52" s="21"/>
      <c r="H52" s="21"/>
      <c r="I52" s="21"/>
      <c r="J52" s="17"/>
      <c r="K52" s="17"/>
      <c r="L52" s="17"/>
      <c r="M52" s="17"/>
      <c r="N52" s="17"/>
      <c r="O52" s="17"/>
      <c r="P52" s="17"/>
      <c r="Q52" s="17"/>
    </row>
    <row r="53" spans="1:17" s="9" customFormat="1">
      <c r="A53" s="22"/>
      <c r="B53" s="21"/>
      <c r="C53" s="21"/>
      <c r="D53" s="21"/>
      <c r="E53" s="21"/>
      <c r="F53" s="21"/>
      <c r="G53" s="21"/>
      <c r="H53" s="21"/>
      <c r="I53" s="21"/>
      <c r="J53" s="17"/>
      <c r="K53" s="17"/>
      <c r="L53" s="17"/>
      <c r="M53" s="17"/>
      <c r="N53" s="17"/>
      <c r="O53" s="17"/>
      <c r="P53" s="17"/>
      <c r="Q53" s="17"/>
    </row>
    <row r="54" spans="1:17" s="9" customFormat="1">
      <c r="A54" s="22"/>
      <c r="B54" s="21"/>
      <c r="C54" s="21"/>
      <c r="D54" s="21"/>
      <c r="E54" s="21"/>
      <c r="F54" s="21"/>
      <c r="G54" s="21"/>
      <c r="H54" s="21"/>
      <c r="I54" s="21"/>
      <c r="J54" s="17"/>
      <c r="K54" s="17"/>
      <c r="L54" s="17"/>
      <c r="M54" s="17"/>
      <c r="N54" s="17"/>
      <c r="O54" s="17"/>
      <c r="P54" s="17"/>
      <c r="Q54" s="17"/>
    </row>
    <row r="55" spans="1:17" ht="13.5" thickBot="1">
      <c r="A55" s="5" t="s">
        <v>5</v>
      </c>
      <c r="B55" s="6">
        <f>SUM(B32-C32)</f>
        <v>0</v>
      </c>
      <c r="C55" s="6"/>
      <c r="D55" s="6">
        <f>D32-E32</f>
        <v>1601500</v>
      </c>
      <c r="E55" s="13"/>
      <c r="F55" s="13"/>
      <c r="G55" s="6">
        <f>F32-G32</f>
        <v>0</v>
      </c>
      <c r="H55" s="13"/>
      <c r="I55" s="13">
        <f>H32-I32</f>
        <v>0</v>
      </c>
      <c r="J55" s="17"/>
      <c r="K55" s="17"/>
      <c r="L55" s="17"/>
      <c r="M55" s="17"/>
      <c r="N55" s="17"/>
      <c r="O55" s="17"/>
      <c r="P55" s="17"/>
      <c r="Q55" s="17"/>
    </row>
    <row r="57" spans="1:17">
      <c r="D57" s="12"/>
      <c r="E57" s="12"/>
      <c r="F57" s="12"/>
      <c r="G57" s="12"/>
      <c r="H57" s="12"/>
      <c r="I57" s="12"/>
    </row>
  </sheetData>
  <mergeCells count="20">
    <mergeCell ref="B2:C2"/>
    <mergeCell ref="D2:E2"/>
    <mergeCell ref="F2:G2"/>
    <mergeCell ref="D3:E3"/>
    <mergeCell ref="F3:G3"/>
    <mergeCell ref="B29:C29"/>
    <mergeCell ref="D29:E29"/>
    <mergeCell ref="F29:G29"/>
    <mergeCell ref="B3:C3"/>
    <mergeCell ref="B28:C28"/>
    <mergeCell ref="D28:E28"/>
    <mergeCell ref="F28:G28"/>
    <mergeCell ref="L2:M2"/>
    <mergeCell ref="L3:M3"/>
    <mergeCell ref="J2:K2"/>
    <mergeCell ref="H28:I28"/>
    <mergeCell ref="H29:I29"/>
    <mergeCell ref="J3:K3"/>
    <mergeCell ref="H2:I2"/>
    <mergeCell ref="H3:I3"/>
  </mergeCells>
  <pageMargins left="0.35433070866141736" right="0.15748031496062992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goed leven</vt:lpstr>
      <vt:lpstr>'goed leven'!Afdrukbereik</vt:lpstr>
    </vt:vector>
  </TitlesOfParts>
  <Company>Gemeente Uden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Spierings</dc:creator>
  <cp:lastModifiedBy>Erik Spierings</cp:lastModifiedBy>
  <cp:lastPrinted>2018-10-24T07:05:27Z</cp:lastPrinted>
  <dcterms:created xsi:type="dcterms:W3CDTF">2014-12-11T11:27:08Z</dcterms:created>
  <dcterms:modified xsi:type="dcterms:W3CDTF">2018-10-24T07:46:32Z</dcterms:modified>
</cp:coreProperties>
</file>